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issão" sheetId="1" state="visible" r:id="rId3"/>
    <sheet name="Resumo por Cliente" sheetId="2" state="visible" r:id="rId4"/>
    <sheet name="Como us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<sst xmlns="http://schemas.openxmlformats.org/spreadsheetml/2006/main" count="50" uniqueCount="43">
  <si>
    <t xml:space="preserve">Planilha de Cálculo de Comissão — Representante Comercial</t>
  </si>
  <si>
    <t xml:space="preserve">Modelo gratuito oferecido por Vendyx  ·  vendyx.app.br</t>
  </si>
  <si>
    <t xml:space="preserve">Preencha apenas as células em amarelo. As linhas em azul claro são um exemplo — apague antes de usar de verdade.</t>
  </si>
  <si>
    <t xml:space="preserve">Data</t>
  </si>
  <si>
    <t xml:space="preserve">Cliente</t>
  </si>
  <si>
    <t xml:space="preserve">Nº Pedido</t>
  </si>
  <si>
    <t xml:space="preserve">Valor do Pedido (R$)</t>
  </si>
  <si>
    <t xml:space="preserve">% Comissão</t>
  </si>
  <si>
    <t xml:space="preserve">Comissão (R$)</t>
  </si>
  <si>
    <t xml:space="preserve">01/09/2026</t>
  </si>
  <si>
    <t xml:space="preserve">Comercial Vila Nova Ltda</t>
  </si>
  <si>
    <t xml:space="preserve">10428</t>
  </si>
  <si>
    <t xml:space="preserve">04/09/2026</t>
  </si>
  <si>
    <t xml:space="preserve">Cascavel Distribuidora</t>
  </si>
  <si>
    <t xml:space="preserve">10431</t>
  </si>
  <si>
    <t xml:space="preserve">09/09/2026</t>
  </si>
  <si>
    <t xml:space="preserve">Norte Atacadista Ltda</t>
  </si>
  <si>
    <t xml:space="preserve">10437</t>
  </si>
  <si>
    <t xml:space="preserve">15/09/2026</t>
  </si>
  <si>
    <t xml:space="preserve">10444</t>
  </si>
  <si>
    <t xml:space="preserve">22/09/2026</t>
  </si>
  <si>
    <t xml:space="preserve">10451</t>
  </si>
  <si>
    <t xml:space="preserve">TOTAL</t>
  </si>
  <si>
    <t xml:space="preserve">Meta do Mês</t>
  </si>
  <si>
    <t xml:space="preserve">Meta do mês (R$)</t>
  </si>
  <si>
    <t xml:space="preserve">Total vendido (R$)</t>
  </si>
  <si>
    <t xml:space="preserve">Falta para meta (R$)</t>
  </si>
  <si>
    <t xml:space="preserve">% Atingido</t>
  </si>
  <si>
    <t xml:space="preserve">Cansado de calcular isso na mão? O Vendyx calcula sua comissão automaticamente, pedido a pedido. Teste 14 dias grátis: vendyx.app.br</t>
  </si>
  <si>
    <t xml:space="preserve">Resumo por Cliente</t>
  </si>
  <si>
    <t xml:space="preserve">Digite o cliente igual está escrito na aba "Comissão" — o total puxa sozinho.</t>
  </si>
  <si>
    <t xml:space="preserve">Total Vendido (R$)</t>
  </si>
  <si>
    <t xml:space="preserve">Total Comissão (R$)</t>
  </si>
  <si>
    <t xml:space="preserve">Como usar esta planilha</t>
  </si>
  <si>
    <t xml:space="preserve">1. Na aba "Comissão", preencha uma linha para cada pedido fechado: data, cliente, número do pedido, valor do pedido e o percentual de comissão combinado.</t>
  </si>
  <si>
    <t xml:space="preserve">2. A coluna "Comissão (R$)" calcula sozinha (valor do pedido × percentual).</t>
  </si>
  <si>
    <t xml:space="preserve">3. O total de vendas e o total de comissão do mês aparecem automaticamente na linha TOTAL.</t>
  </si>
  <si>
    <t xml:space="preserve">4. No bloco "Meta do Mês", digite sua meta em R$ — a planilha mostra quanto falta e o percentual já atingido.</t>
  </si>
  <si>
    <t xml:space="preserve">5. Na aba "Resumo por Cliente", digite o nome de cada cliente (igual está escrito na aba Comissão) e o total de vendas e comissão daquele cliente aparece sozinho, com gráfico.</t>
  </si>
  <si>
    <t xml:space="preserve">6. As 5 primeiras linhas da tabela principal (em azul claro) são só um exemplo — apague o conteúdo delas quando for usar de verdade.</t>
  </si>
  <si>
    <t xml:space="preserve">Esta planilha é um modelo gratuito da Vendyx, plataforma de gestão comercial para indústrias e representantes.</t>
  </si>
  <si>
    <t xml:space="preserve">Se sua equipe cresceu e essa planilha já não dá conta, o Vendyx calcula tudo isso automaticamente,</t>
  </si>
  <si>
    <t xml:space="preserve">pedido a pedido, sem precisar preencher nada na mão — inclusive o gráfico por cliente, ao vivo. Saiba mais em vendyx.app.br.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</si>
</sst>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&quot;R$ &quot;#,##0.00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D2137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color rgb="FF0D213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D2137"/>
        <bgColor rgb="FF003300"/>
      </patternFill>
    </fill>
    <fill>
      <patternFill patternType="solid">
        <fgColor rgb="FFE8F4F1"/>
        <bgColor rgb="FFF1F5F7"/>
      </patternFill>
    </fill>
    <fill>
      <patternFill patternType="solid">
        <fgColor rgb="FFFFF9C4"/>
        <bgColor rgb="FFF9F9F9"/>
      </patternFill>
    </fill>
    <fill>
      <patternFill patternType="solid">
        <fgColor rgb="FFF1F5F7"/>
        <bgColor rgb="FFE8F4F1"/>
      </patternFill>
    </fill>
    <fill>
      <patternFill patternType="solid">
        <fgColor rgb="FFF8FAFB"/>
        <bgColor rgb="FFF9F9F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C896"/>
      </bottom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9C4"/>
      <rgbColor rgb="FFE8F4F1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7"/>
      <rgbColor rgb="FFF8FAFB"/>
      <rgbColor rgb="FFF9F9F9"/>
      <rgbColor rgb="FF99CCFF"/>
      <rgbColor rgb="FFFF99CC"/>
      <rgbColor rgb="FFCC99FF"/>
      <rgbColor rgb="FFFFCC99"/>
      <rgbColor rgb="FF3366FF"/>
      <rgbColor rgb="FF00C896"/>
      <rgbColor rgb="FF99CC00"/>
      <rgbColor rgb="FFFFCC00"/>
      <rgbColor rgb="FFFF9900"/>
      <rgbColor rgb="FFFF6600"/>
      <rgbColor rgb="FF64748B"/>
      <rgbColor rgb="FF969696"/>
      <rgbColor rgb="FF0D213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Vendas e Comissão por Cliente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'Resumo por Cliente'!B4</c:f>
              <c:strCache>
                <c:ptCount val="1"/>
                <c:pt idx="0">
                  <c:v>Total Vendido (R$)</c:v>
                </c:pt>
              </c:strCache>
            </c:strRef>
          </c:tx>
          <c:spPr>
            <a:solidFill>
              <a:srgbClr val="0d213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'Resumo por Cliente'!$A$5:$A$12</c:f>
              <c:strCache>
                <c:ptCount val="8"/>
                <c:pt idx="0">
                  <c:v>Comercial Vila Nova Ltda</c:v>
                </c:pt>
                <c:pt idx="1">
                  <c:v>Cascavel Distribuidora</c:v>
                </c:pt>
                <c:pt idx="2">
                  <c:v>Norte Atacadista Ltda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'Resumo por Cliente'!$B$5:$B$12</c:f>
              <c:numCache>
                <c:formatCode>"R$ "#,##0.00</c:formatCode>
                <c:ptCount val="8"/>
                <c:pt idx="0">
                  <c:v>19208</c:v>
                </c:pt>
                <c:pt idx="1">
                  <c:v>11600</c:v>
                </c:pt>
                <c:pt idx="2">
                  <c:v>15200</c:v>
                </c:pt>
              </c:numCache>
            </c:numRef>
          </c:val>
        </c:ser>
        <c:ser>
          <c:idx val="1"/>
          <c:order val="1"/>
          <c:tx>
            <c:strRef>
              <c:f>'Resumo por Cliente'!C4</c:f>
              <c:strCache>
                <c:ptCount val="1"/>
                <c:pt idx="0">
                  <c:v>Total Comissão (R$)</c:v>
                </c:pt>
              </c:strCache>
            </c:strRef>
          </c:tx>
          <c:spPr>
            <a:solidFill>
              <a:srgbClr val="00c89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0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'Resumo por Cliente'!$A$5:$A$12</c:f>
              <c:strCache>
                <c:ptCount val="8"/>
                <c:pt idx="0">
                  <c:v>Comercial Vila Nova Ltda</c:v>
                </c:pt>
                <c:pt idx="1">
                  <c:v>Cascavel Distribuidora</c:v>
                </c:pt>
                <c:pt idx="2">
                  <c:v>Norte Atacadista Ltda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'Resumo por Cliente'!$C$5:$C$12</c:f>
              <c:numCache>
                <c:formatCode>"R$ "#,##0.00</c:formatCode>
                <c:ptCount val="8"/>
                <c:pt idx="0">
                  <c:v>768.32</c:v>
                </c:pt>
                <c:pt idx="1">
                  <c:v>580</c:v>
                </c:pt>
                <c:pt idx="2">
                  <c:v>608</c:v>
                </c:pt>
              </c:numCache>
            </c:numRef>
          </c:val>
        </c:ser>
        <c:gapWidth val="150"/>
        <c:overlap val="0"/>
        <c:axId val="45609303"/>
        <c:axId val="31500703"/>
      </c:barChart>
      <c:catAx>
        <c:axId val="4560930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Cliente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500703"/>
        <c:crosses val="autoZero"/>
        <c:auto val="1"/>
        <c:lblAlgn val="ctr"/>
        <c:lblOffset val="100"/>
        <c:noMultiLvlLbl val="0"/>
      </c:catAx>
      <c:valAx>
        <c:axId val="315007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60930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418680</xdr:colOff>
      <xdr:row>0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4186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0</xdr:rowOff>
    </xdr:from>
    <xdr:to>
      <xdr:col>7</xdr:col>
      <xdr:colOff>539640</xdr:colOff>
      <xdr:row>33</xdr:row>
      <xdr:rowOff>170640</xdr:rowOff>
    </xdr:to>
    <xdr:graphicFrame>
      <xdr:nvGraphicFramePr>
        <xdr:cNvPr id="1" name="Chart 1"/>
        <xdr:cNvGraphicFramePr/>
      </xdr:nvGraphicFramePr>
      <xdr:xfrm>
        <a:off x="0" y="313380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380520</xdr:colOff>
      <xdr:row>0</xdr:row>
      <xdr:rowOff>380520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0" y="0"/>
          <a:ext cx="380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380520</xdr:colOff>
      <xdr:row>0</xdr:row>
      <xdr:rowOff>380520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380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8"/>
  </cols>
  <sheetData>
    <row r="1" customFormat="false" ht="33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15.75" hidden="false" customHeight="true" outlineLevel="0" collapsed="false">
      <c r="B2" s="2" t="s">
        <v>1</v>
      </c>
      <c r="C2" s="2"/>
      <c r="D2" s="2"/>
      <c r="E2" s="2"/>
      <c r="F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</row>
    <row r="6" customFormat="false" ht="21.75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customFormat="false" ht="15" hidden="false" customHeight="false" outlineLevel="0" collapsed="false">
      <c r="A7" s="6" t="s">
        <v>9</v>
      </c>
      <c r="B7" s="7" t="s">
        <v>10</v>
      </c>
      <c r="C7" s="8" t="s">
        <v>11</v>
      </c>
      <c r="D7" s="9" t="n">
        <v>12808</v>
      </c>
      <c r="E7" s="10" t="n">
        <v>0.04</v>
      </c>
      <c r="F7" s="11" t="n">
        <f aca="false">D7*E7</f>
        <v>512.32</v>
      </c>
    </row>
    <row r="8" customFormat="false" ht="15" hidden="false" customHeight="false" outlineLevel="0" collapsed="false">
      <c r="A8" s="6" t="s">
        <v>12</v>
      </c>
      <c r="B8" s="7" t="s">
        <v>13</v>
      </c>
      <c r="C8" s="8" t="s">
        <v>14</v>
      </c>
      <c r="D8" s="9" t="n">
        <v>8500</v>
      </c>
      <c r="E8" s="10" t="n">
        <v>0.05</v>
      </c>
      <c r="F8" s="11" t="n">
        <f aca="false">D8*E8</f>
        <v>425</v>
      </c>
    </row>
    <row r="9" customFormat="false" ht="15" hidden="false" customHeight="false" outlineLevel="0" collapsed="false">
      <c r="A9" s="6" t="s">
        <v>15</v>
      </c>
      <c r="B9" s="7" t="s">
        <v>16</v>
      </c>
      <c r="C9" s="8" t="s">
        <v>17</v>
      </c>
      <c r="D9" s="9" t="n">
        <v>15200</v>
      </c>
      <c r="E9" s="10" t="n">
        <v>0.04</v>
      </c>
      <c r="F9" s="11" t="n">
        <f aca="false">D9*E9</f>
        <v>608</v>
      </c>
    </row>
    <row r="10" customFormat="false" ht="15" hidden="false" customHeight="false" outlineLevel="0" collapsed="false">
      <c r="A10" s="6" t="s">
        <v>18</v>
      </c>
      <c r="B10" s="7" t="s">
        <v>10</v>
      </c>
      <c r="C10" s="8" t="s">
        <v>19</v>
      </c>
      <c r="D10" s="9" t="n">
        <v>6400</v>
      </c>
      <c r="E10" s="10" t="n">
        <v>0.04</v>
      </c>
      <c r="F10" s="11" t="n">
        <f aca="false">D10*E10</f>
        <v>256</v>
      </c>
    </row>
    <row r="11" customFormat="false" ht="15" hidden="false" customHeight="false" outlineLevel="0" collapsed="false">
      <c r="A11" s="6" t="s">
        <v>20</v>
      </c>
      <c r="B11" s="7" t="s">
        <v>13</v>
      </c>
      <c r="C11" s="8" t="s">
        <v>21</v>
      </c>
      <c r="D11" s="9" t="n">
        <v>3100</v>
      </c>
      <c r="E11" s="10" t="n">
        <v>0.05</v>
      </c>
      <c r="F11" s="11" t="n">
        <f aca="false">D11*E11</f>
        <v>155</v>
      </c>
    </row>
    <row r="12" customFormat="false" ht="15" hidden="false" customHeight="false" outlineLevel="0" collapsed="false">
      <c r="A12" s="12"/>
      <c r="B12" s="13"/>
      <c r="C12" s="14"/>
      <c r="D12" s="15"/>
      <c r="E12" s="16"/>
      <c r="F12" s="17" t="str">
        <f aca="false">IF(D12="","",D12*E12)</f>
        <v/>
      </c>
    </row>
    <row r="13" customFormat="false" ht="15" hidden="false" customHeight="false" outlineLevel="0" collapsed="false">
      <c r="A13" s="12"/>
      <c r="B13" s="13"/>
      <c r="C13" s="14"/>
      <c r="D13" s="15"/>
      <c r="E13" s="16"/>
      <c r="F13" s="18" t="str">
        <f aca="false">IF(D13="","",D13*E13)</f>
        <v/>
      </c>
    </row>
    <row r="14" customFormat="false" ht="15" hidden="false" customHeight="false" outlineLevel="0" collapsed="false">
      <c r="A14" s="12"/>
      <c r="B14" s="13"/>
      <c r="C14" s="14"/>
      <c r="D14" s="15"/>
      <c r="E14" s="16"/>
      <c r="F14" s="17" t="str">
        <f aca="false">IF(D14="","",D14*E14)</f>
        <v/>
      </c>
    </row>
    <row r="15" customFormat="false" ht="15" hidden="false" customHeight="false" outlineLevel="0" collapsed="false">
      <c r="A15" s="12"/>
      <c r="B15" s="13"/>
      <c r="C15" s="14"/>
      <c r="D15" s="15"/>
      <c r="E15" s="16"/>
      <c r="F15" s="18" t="str">
        <f aca="false">IF(D15="","",D15*E15)</f>
        <v/>
      </c>
    </row>
    <row r="16" customFormat="false" ht="15" hidden="false" customHeight="false" outlineLevel="0" collapsed="false">
      <c r="A16" s="12"/>
      <c r="B16" s="13"/>
      <c r="C16" s="14"/>
      <c r="D16" s="15"/>
      <c r="E16" s="16"/>
      <c r="F16" s="17" t="str">
        <f aca="false">IF(D16="","",D16*E16)</f>
        <v/>
      </c>
    </row>
    <row r="17" customFormat="false" ht="15" hidden="false" customHeight="false" outlineLevel="0" collapsed="false">
      <c r="A17" s="12"/>
      <c r="B17" s="13"/>
      <c r="C17" s="14"/>
      <c r="D17" s="15"/>
      <c r="E17" s="16"/>
      <c r="F17" s="18" t="str">
        <f aca="false">IF(D17="","",D17*E17)</f>
        <v/>
      </c>
    </row>
    <row r="18" customFormat="false" ht="15" hidden="false" customHeight="false" outlineLevel="0" collapsed="false">
      <c r="A18" s="12"/>
      <c r="B18" s="13"/>
      <c r="C18" s="14"/>
      <c r="D18" s="15"/>
      <c r="E18" s="16"/>
      <c r="F18" s="17" t="str">
        <f aca="false">IF(D18="","",D18*E18)</f>
        <v/>
      </c>
    </row>
    <row r="19" customFormat="false" ht="15" hidden="false" customHeight="false" outlineLevel="0" collapsed="false">
      <c r="A19" s="12"/>
      <c r="B19" s="13"/>
      <c r="C19" s="14"/>
      <c r="D19" s="15"/>
      <c r="E19" s="16"/>
      <c r="F19" s="18" t="str">
        <f aca="false">IF(D19="","",D19*E19)</f>
        <v/>
      </c>
    </row>
    <row r="20" customFormat="false" ht="15" hidden="false" customHeight="false" outlineLevel="0" collapsed="false">
      <c r="A20" s="12"/>
      <c r="B20" s="13"/>
      <c r="C20" s="14"/>
      <c r="D20" s="15"/>
      <c r="E20" s="16"/>
      <c r="F20" s="17" t="str">
        <f aca="false">IF(D20="","",D20*E20)</f>
        <v/>
      </c>
    </row>
    <row r="21" customFormat="false" ht="15" hidden="false" customHeight="false" outlineLevel="0" collapsed="false">
      <c r="A21" s="12"/>
      <c r="B21" s="13"/>
      <c r="C21" s="14"/>
      <c r="D21" s="15"/>
      <c r="E21" s="16"/>
      <c r="F21" s="18" t="str">
        <f aca="false">IF(D21="","",D21*E21)</f>
        <v/>
      </c>
    </row>
    <row r="22" customFormat="false" ht="15" hidden="false" customHeight="false" outlineLevel="0" collapsed="false">
      <c r="A22" s="12"/>
      <c r="B22" s="13"/>
      <c r="C22" s="14"/>
      <c r="D22" s="15"/>
      <c r="E22" s="16"/>
      <c r="F22" s="17" t="str">
        <f aca="false">IF(D22="","",D22*E22)</f>
        <v/>
      </c>
    </row>
    <row r="23" customFormat="false" ht="15" hidden="false" customHeight="false" outlineLevel="0" collapsed="false">
      <c r="A23" s="12"/>
      <c r="B23" s="13"/>
      <c r="C23" s="14"/>
      <c r="D23" s="15"/>
      <c r="E23" s="16"/>
      <c r="F23" s="18" t="str">
        <f aca="false">IF(D23="","",D23*E23)</f>
        <v/>
      </c>
    </row>
    <row r="24" customFormat="false" ht="15" hidden="false" customHeight="false" outlineLevel="0" collapsed="false">
      <c r="A24" s="12"/>
      <c r="B24" s="13"/>
      <c r="C24" s="14"/>
      <c r="D24" s="15"/>
      <c r="E24" s="16"/>
      <c r="F24" s="17" t="str">
        <f aca="false">IF(D24="","",D24*E24)</f>
        <v/>
      </c>
    </row>
    <row r="25" customFormat="false" ht="15" hidden="false" customHeight="false" outlineLevel="0" collapsed="false">
      <c r="A25" s="12"/>
      <c r="B25" s="13"/>
      <c r="C25" s="14"/>
      <c r="D25" s="15"/>
      <c r="E25" s="16"/>
      <c r="F25" s="18" t="str">
        <f aca="false">IF(D25="","",D25*E25)</f>
        <v/>
      </c>
    </row>
    <row r="26" customFormat="false" ht="15" hidden="false" customHeight="false" outlineLevel="0" collapsed="false">
      <c r="A26" s="12"/>
      <c r="B26" s="13"/>
      <c r="C26" s="14"/>
      <c r="D26" s="15"/>
      <c r="E26" s="16"/>
      <c r="F26" s="17" t="str">
        <f aca="false">IF(D26="","",D26*E26)</f>
        <v/>
      </c>
    </row>
    <row r="27" customFormat="false" ht="15" hidden="false" customHeight="false" outlineLevel="0" collapsed="false">
      <c r="A27" s="12"/>
      <c r="B27" s="13"/>
      <c r="C27" s="14"/>
      <c r="D27" s="15"/>
      <c r="E27" s="16"/>
      <c r="F27" s="18" t="str">
        <f aca="false">IF(D27="","",D27*E27)</f>
        <v/>
      </c>
    </row>
    <row r="28" customFormat="false" ht="15" hidden="false" customHeight="false" outlineLevel="0" collapsed="false">
      <c r="A28" s="12"/>
      <c r="B28" s="13"/>
      <c r="C28" s="14"/>
      <c r="D28" s="15"/>
      <c r="E28" s="16"/>
      <c r="F28" s="17" t="str">
        <f aca="false">IF(D28="","",D28*E28)</f>
        <v/>
      </c>
    </row>
    <row r="29" customFormat="false" ht="15" hidden="false" customHeight="false" outlineLevel="0" collapsed="false">
      <c r="A29" s="12"/>
      <c r="B29" s="13"/>
      <c r="C29" s="14"/>
      <c r="D29" s="15"/>
      <c r="E29" s="16"/>
      <c r="F29" s="18" t="str">
        <f aca="false">IF(D29="","",D29*E29)</f>
        <v/>
      </c>
    </row>
    <row r="30" customFormat="false" ht="15" hidden="false" customHeight="false" outlineLevel="0" collapsed="false">
      <c r="A30" s="12"/>
      <c r="B30" s="13"/>
      <c r="C30" s="14"/>
      <c r="D30" s="15"/>
      <c r="E30" s="16"/>
      <c r="F30" s="17" t="str">
        <f aca="false">IF(D30="","",D30*E30)</f>
        <v/>
      </c>
    </row>
    <row r="31" customFormat="false" ht="15" hidden="false" customHeight="false" outlineLevel="0" collapsed="false">
      <c r="A31" s="12"/>
      <c r="B31" s="13"/>
      <c r="C31" s="14"/>
      <c r="D31" s="15"/>
      <c r="E31" s="16"/>
      <c r="F31" s="18" t="str">
        <f aca="false">IF(D31="","",D31*E31)</f>
        <v/>
      </c>
    </row>
    <row r="32" customFormat="false" ht="15" hidden="false" customHeight="false" outlineLevel="0" collapsed="false">
      <c r="A32" s="12"/>
      <c r="B32" s="13"/>
      <c r="C32" s="14"/>
      <c r="D32" s="15"/>
      <c r="E32" s="16"/>
      <c r="F32" s="17" t="str">
        <f aca="false">IF(D32="","",D32*E32)</f>
        <v/>
      </c>
    </row>
    <row r="33" customFormat="false" ht="15" hidden="false" customHeight="false" outlineLevel="0" collapsed="false">
      <c r="A33" s="12"/>
      <c r="B33" s="13"/>
      <c r="C33" s="14"/>
      <c r="D33" s="15"/>
      <c r="E33" s="16"/>
      <c r="F33" s="18" t="str">
        <f aca="false">IF(D33="","",D33*E33)</f>
        <v/>
      </c>
    </row>
    <row r="34" customFormat="false" ht="15" hidden="false" customHeight="false" outlineLevel="0" collapsed="false">
      <c r="A34" s="12"/>
      <c r="B34" s="13"/>
      <c r="C34" s="14"/>
      <c r="D34" s="15"/>
      <c r="E34" s="16"/>
      <c r="F34" s="17" t="str">
        <f aca="false">IF(D34="","",D34*E34)</f>
        <v/>
      </c>
    </row>
    <row r="35" customFormat="false" ht="15" hidden="false" customHeight="false" outlineLevel="0" collapsed="false">
      <c r="A35" s="12"/>
      <c r="B35" s="13"/>
      <c r="C35" s="14"/>
      <c r="D35" s="15"/>
      <c r="E35" s="16"/>
      <c r="F35" s="18" t="str">
        <f aca="false">IF(D35="","",D35*E35)</f>
        <v/>
      </c>
    </row>
    <row r="36" customFormat="false" ht="15" hidden="false" customHeight="false" outlineLevel="0" collapsed="false">
      <c r="A36" s="12"/>
      <c r="B36" s="13"/>
      <c r="C36" s="14"/>
      <c r="D36" s="15"/>
      <c r="E36" s="16"/>
      <c r="F36" s="17" t="str">
        <f aca="false">IF(D36="","",D36*E36)</f>
        <v/>
      </c>
    </row>
    <row r="37" customFormat="false" ht="19.5" hidden="false" customHeight="true" outlineLevel="0" collapsed="false">
      <c r="A37" s="19"/>
      <c r="B37" s="19"/>
      <c r="C37" s="20" t="s">
        <v>22</v>
      </c>
      <c r="D37" s="21" t="n">
        <f aca="false">SUM(D7:D36)</f>
        <v>46008</v>
      </c>
      <c r="E37" s="19"/>
      <c r="F37" s="21" t="n">
        <f aca="false">SUMIFS(F7:F36,D7:D36,"&gt;0")</f>
        <v>1956.32</v>
      </c>
    </row>
    <row r="40" customFormat="false" ht="16.15" hidden="false" customHeight="false" outlineLevel="0" collapsed="false">
      <c r="A40" s="22" t="s">
        <v>23</v>
      </c>
      <c r="B40" s="22"/>
      <c r="C40" s="22"/>
      <c r="D40" s="22"/>
      <c r="E40" s="22"/>
      <c r="F40" s="22"/>
    </row>
    <row r="41" customFormat="false" ht="15" hidden="false" customHeight="false" outlineLevel="0" collapsed="false">
      <c r="A41" s="23" t="s">
        <v>24</v>
      </c>
      <c r="B41" s="23"/>
      <c r="C41" s="23"/>
      <c r="D41" s="15" t="n">
        <v>35000</v>
      </c>
    </row>
    <row r="42" customFormat="false" ht="15" hidden="false" customHeight="false" outlineLevel="0" collapsed="false">
      <c r="A42" s="23" t="s">
        <v>25</v>
      </c>
      <c r="B42" s="23"/>
      <c r="C42" s="23"/>
      <c r="D42" s="17" t="n">
        <f aca="false">D37</f>
        <v>46008</v>
      </c>
    </row>
    <row r="43" customFormat="false" ht="15" hidden="false" customHeight="false" outlineLevel="0" collapsed="false">
      <c r="A43" s="23" t="s">
        <v>26</v>
      </c>
      <c r="B43" s="23"/>
      <c r="C43" s="23"/>
      <c r="D43" s="17" t="n">
        <f aca="false">MAX(D41-D42,0)</f>
        <v>0</v>
      </c>
    </row>
    <row r="44" customFormat="false" ht="15" hidden="false" customHeight="false" outlineLevel="0" collapsed="false">
      <c r="A44" s="23" t="s">
        <v>27</v>
      </c>
      <c r="B44" s="23"/>
      <c r="C44" s="23"/>
      <c r="D44" s="24" t="n">
        <f aca="false">IFERROR(D42/D41,0)</f>
        <v>1.31451428571429</v>
      </c>
    </row>
    <row r="47" customFormat="false" ht="15" hidden="false" customHeight="false" outlineLevel="0" collapsed="false">
      <c r="A47" s="4" t="s">
        <v>28</v>
      </c>
      <c r="B47" s="4"/>
      <c r="C47" s="4"/>
      <c r="D47" s="4"/>
      <c r="E47" s="4"/>
      <c r="F47" s="4"/>
    </row>
  </sheetData>
  <mergeCells count="9">
    <mergeCell ref="B1:F1"/>
    <mergeCell ref="B2:F2"/>
    <mergeCell ref="A4:F4"/>
    <mergeCell ref="A40:F40"/>
    <mergeCell ref="A41:C41"/>
    <mergeCell ref="A42:C42"/>
    <mergeCell ref="A43:C43"/>
    <mergeCell ref="A44:C44"/>
    <mergeCell ref="A47:F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20"/>
  </cols>
  <sheetData>
    <row r="1" customFormat="false" ht="30" hidden="false" customHeight="true" outlineLevel="0" collapsed="false">
      <c r="B1" s="1" t="s">
        <v>29</v>
      </c>
      <c r="C1" s="1"/>
    </row>
    <row r="2" customFormat="false" ht="15" hidden="false" customHeight="false" outlineLevel="0" collapsed="false">
      <c r="A2" s="4" t="s">
        <v>30</v>
      </c>
      <c r="B2" s="4"/>
      <c r="C2" s="4"/>
    </row>
    <row r="4" customFormat="false" ht="21.75" hidden="false" customHeight="true" outlineLevel="0" collapsed="false">
      <c r="A4" s="5" t="s">
        <v>4</v>
      </c>
      <c r="B4" s="5" t="s">
        <v>31</v>
      </c>
      <c r="C4" s="5" t="s">
        <v>32</v>
      </c>
    </row>
    <row r="5" customFormat="false" ht="15" hidden="false" customHeight="false" outlineLevel="0" collapsed="false">
      <c r="A5" s="7" t="s">
        <v>10</v>
      </c>
      <c r="B5" s="17" t="n">
        <f aca="false">IF(A5="","",SUMIFS(Comissão!$D$7:$D$36,Comissão!$B$7:$B$36,A5))</f>
        <v>19208</v>
      </c>
      <c r="C5" s="17" t="n">
        <f aca="false">IF(A5="","",SUMIFS(Comissão!$F$7:$F$36,Comissão!$B$7:$B$36,A5))</f>
        <v>768.32</v>
      </c>
    </row>
    <row r="6" customFormat="false" ht="15" hidden="false" customHeight="false" outlineLevel="0" collapsed="false">
      <c r="A6" s="7" t="s">
        <v>13</v>
      </c>
      <c r="B6" s="17" t="n">
        <f aca="false">IF(A6="","",SUMIFS(Comissão!$D$7:$D$36,Comissão!$B$7:$B$36,A6))</f>
        <v>11600</v>
      </c>
      <c r="C6" s="17" t="n">
        <f aca="false">IF(A6="","",SUMIFS(Comissão!$F$7:$F$36,Comissão!$B$7:$B$36,A6))</f>
        <v>580</v>
      </c>
    </row>
    <row r="7" customFormat="false" ht="15" hidden="false" customHeight="false" outlineLevel="0" collapsed="false">
      <c r="A7" s="7" t="s">
        <v>16</v>
      </c>
      <c r="B7" s="17" t="n">
        <f aca="false">IF(A7="","",SUMIFS(Comissão!$D$7:$D$36,Comissão!$B$7:$B$36,A7))</f>
        <v>15200</v>
      </c>
      <c r="C7" s="17" t="n">
        <f aca="false">IF(A7="","",SUMIFS(Comissão!$F$7:$F$36,Comissão!$B$7:$B$36,A7))</f>
        <v>608</v>
      </c>
    </row>
    <row r="8" customFormat="false" ht="15" hidden="false" customHeight="false" outlineLevel="0" collapsed="false">
      <c r="A8" s="13"/>
      <c r="B8" s="17" t="str">
        <f aca="false">IF(A8="","",SUMIFS(Comissão!$D$7:$D$36,Comissão!$B$7:$B$36,A8))</f>
        <v/>
      </c>
      <c r="C8" s="17" t="str">
        <f aca="false">IF(A8="","",SUMIFS(Comissão!$F$7:$F$36,Comissão!$B$7:$B$36,A8))</f>
        <v/>
      </c>
    </row>
    <row r="9" customFormat="false" ht="15" hidden="false" customHeight="false" outlineLevel="0" collapsed="false">
      <c r="A9" s="13"/>
      <c r="B9" s="17" t="str">
        <f aca="false">IF(A9="","",SUMIFS(Comissão!$D$7:$D$36,Comissão!$B$7:$B$36,A9))</f>
        <v/>
      </c>
      <c r="C9" s="17" t="str">
        <f aca="false">IF(A9="","",SUMIFS(Comissão!$F$7:$F$36,Comissão!$B$7:$B$36,A9))</f>
        <v/>
      </c>
    </row>
    <row r="10" customFormat="false" ht="15" hidden="false" customHeight="false" outlineLevel="0" collapsed="false">
      <c r="A10" s="13"/>
      <c r="B10" s="17" t="str">
        <f aca="false">IF(A10="","",SUMIFS(Comissão!$D$7:$D$36,Comissão!$B$7:$B$36,A10))</f>
        <v/>
      </c>
      <c r="C10" s="17" t="str">
        <f aca="false">IF(A10="","",SUMIFS(Comissão!$F$7:$F$36,Comissão!$B$7:$B$36,A10))</f>
        <v/>
      </c>
    </row>
    <row r="11" customFormat="false" ht="15" hidden="false" customHeight="false" outlineLevel="0" collapsed="false">
      <c r="A11" s="13"/>
      <c r="B11" s="17" t="str">
        <f aca="false">IF(A11="","",SUMIFS(Comissão!$D$7:$D$36,Comissão!$B$7:$B$36,A11))</f>
        <v/>
      </c>
      <c r="C11" s="17" t="str">
        <f aca="false">IF(A11="","",SUMIFS(Comissão!$F$7:$F$36,Comissão!$B$7:$B$36,A11))</f>
        <v/>
      </c>
    </row>
    <row r="12" customFormat="false" ht="15" hidden="false" customHeight="false" outlineLevel="0" collapsed="false">
      <c r="A12" s="13"/>
      <c r="B12" s="17" t="str">
        <f aca="false">IF(A12="","",SUMIFS(Comissão!$D$7:$D$36,Comissão!$B$7:$B$36,A12))</f>
        <v/>
      </c>
      <c r="C12" s="17" t="str">
        <f aca="false">IF(A12="","",SUMIFS(Comissão!$F$7:$F$36,Comissão!$B$7:$B$36,A12))</f>
        <v/>
      </c>
    </row>
    <row r="13" customFormat="false" ht="15" hidden="false" customHeight="false" outlineLevel="0" collapsed="false">
      <c r="A13" s="25" t="s">
        <v>22</v>
      </c>
      <c r="B13" s="21" t="n">
        <f aca="false">SUM(B5:B12)</f>
        <v>46008</v>
      </c>
      <c r="C13" s="21" t="n">
        <f aca="false">SUM(C5:C12)</f>
        <v>1956.32</v>
      </c>
    </row>
  </sheetData>
  <mergeCells count="2">
    <mergeCell ref="B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30" hidden="false" customHeight="true" outlineLevel="0" collapsed="false"/>
    <row r="2" customFormat="false" ht="22.05" hidden="false" customHeight="false" outlineLevel="0" collapsed="false">
      <c r="A2" s="26" t="s">
        <v>33</v>
      </c>
    </row>
    <row r="3" customFormat="false" ht="15" hidden="false" customHeight="false" outlineLevel="0" collapsed="false">
      <c r="A3" s="27"/>
    </row>
    <row r="4" customFormat="false" ht="23.85" hidden="false" customHeight="false" outlineLevel="0" collapsed="false">
      <c r="A4" s="28" t="s">
        <v>34</v>
      </c>
    </row>
    <row r="5" customFormat="false" ht="15" hidden="false" customHeight="false" outlineLevel="0" collapsed="false">
      <c r="A5" s="28" t="s">
        <v>35</v>
      </c>
    </row>
    <row r="6" customFormat="false" ht="15" hidden="false" customHeight="false" outlineLevel="0" collapsed="false">
      <c r="A6" s="28" t="s">
        <v>36</v>
      </c>
    </row>
    <row r="7" customFormat="false" ht="15" hidden="false" customHeight="false" outlineLevel="0" collapsed="false">
      <c r="A7" s="28" t="s">
        <v>37</v>
      </c>
    </row>
    <row r="8" customFormat="false" ht="23.85" hidden="false" customHeight="false" outlineLevel="0" collapsed="false">
      <c r="A8" s="28" t="s">
        <v>38</v>
      </c>
    </row>
    <row r="9" customFormat="false" ht="23.85" hidden="false" customHeight="false" outlineLevel="0" collapsed="false">
      <c r="A9" s="28" t="s">
        <v>39</v>
      </c>
    </row>
    <row r="10" customFormat="false" ht="15" hidden="false" customHeight="false" outlineLevel="0" collapsed="false">
      <c r="A10" s="28"/>
    </row>
    <row r="11" customFormat="false" ht="15" hidden="false" customHeight="false" outlineLevel="0" collapsed="false">
      <c r="A11" s="28" t="s">
        <v>40</v>
      </c>
    </row>
    <row r="12" customFormat="false" ht="15" hidden="false" customHeight="false" outlineLevel="0" collapsed="false">
      <c r="A12" s="28" t="s">
        <v>41</v>
      </c>
    </row>
    <row r="13" customFormat="false" ht="23.85" hidden="false" customHeight="false" outlineLevel="0" collapsed="false">
      <c r="A13" s="28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2026-10-02T01:25:20Z</dcterms:created>
  <dc:creator>openpyxl</dc:creator>
  <dc:description/>
  <dc:language>en-US</dc:language>
  <cp:lastModifiedBy/>
  <dcterms:modified xsi:type="dcterms:W3CDTF">2026-10-01T22:25:30Z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